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885" activeTab="0"/>
  </bookViews>
  <sheets>
    <sheet name="ACO Av Med Form 1" sheetId="1" r:id="rId1"/>
  </sheets>
  <definedNames>
    <definedName name="_xlnm.Print_Area" localSheetId="0">'ACO Av Med Form 1'!$B$3:$G$78</definedName>
  </definedNames>
  <calcPr fullCalcOnLoad="1"/>
</workbook>
</file>

<file path=xl/sharedStrings.xml><?xml version="1.0" encoding="utf-8"?>
<sst xmlns="http://schemas.openxmlformats.org/spreadsheetml/2006/main" count="71" uniqueCount="50">
  <si>
    <t>Yes</t>
  </si>
  <si>
    <t>No</t>
  </si>
  <si>
    <t>Column C</t>
  </si>
  <si>
    <t>Y/N</t>
  </si>
  <si>
    <t>Cadet Name:</t>
  </si>
  <si>
    <t>Date:</t>
  </si>
  <si>
    <t>Parent/Guardian Signature:</t>
  </si>
  <si>
    <t>Signature of Cadet:</t>
  </si>
  <si>
    <t>TO COMPLETE SELECT Y/N FROM DROP DOWN LIST</t>
  </si>
  <si>
    <t>CONDITIONS REQUIRING MEDICAL ASSESSMENT FOR VGS GLIDING/AEF FLYING</t>
  </si>
  <si>
    <t>OFFICIAL - SENSITIVE - MEDICAL (WHEN COMPLETE)</t>
  </si>
  <si>
    <t>PERIOD OF VALIDITY: VALID FOR THREE MONTHS FROM DATE OF DECLARATION</t>
  </si>
  <si>
    <t>Further Information:</t>
  </si>
  <si>
    <t>Has the Cadet had a recent immunisation (inoculation / vaccination) or given a blood donation?</t>
  </si>
  <si>
    <t xml:space="preserve">Does the Cadet suffer any acute or chronic illness/condition or started a new course of treatment which would be aggravated by flight? This includes unstable illnesses which are likely to cause sudden incapacitation within the timescale of flight. </t>
  </si>
  <si>
    <t>Is the Cadet impaired by an injury limiting the use of their limbs? For example sprains, strains or broken bones?</t>
  </si>
  <si>
    <t>Does the cadet have a condition that requires the use of oxygen therapy?</t>
  </si>
  <si>
    <t>Does the Cadet have a limited exercise capacity or tolerance, due to chest (heart or lung) illness or disease? If the Cadet can walk 50 yards/metres at a normal pace or climb one flight of stairs without severe breathlessness select NO.</t>
  </si>
  <si>
    <t>Does the Cadet experience fits, faints or blackouts (including epilepsy)</t>
  </si>
  <si>
    <t>Does the cadet suffer from a pneumothorax (a 'collapsed lung' where air is trapped between lung and chest wall)?</t>
  </si>
  <si>
    <t>Does the Cadet have an acute, unstable or untreated psychiatric conditions. For example: Fear of flying, claustrophobia or panic attacks.</t>
  </si>
  <si>
    <t>Does the Cadet have stable Asthma (STEP 1 or 2)? The Cadet is considered unstable if they have night symptoms waking them more than once a week or if they require daytime reliver medication more than 3 times a week. If Cadet has used oral steroids or antibiotics to treat Asthma within the last 6 months start F6424 procedure.</t>
  </si>
  <si>
    <t>Does the Cadet have Type 1 Diabetes.                                                                                        Note: Type 1 Diabetes is acceptable if blood sugars are well controlled. An insulin pump (if used) must be able to be moved as to be fitted in to flying clothing. Check sugars prior to flight.                                                                                                                                      Type 2 Diabetes is acceptable.</t>
  </si>
  <si>
    <t>Does the Cadet have a haematological (blood) disorder? For example: Sickle-Cell disease, Anaemias or Haemophilia. Note: All haematological disorders should be considered.</t>
  </si>
  <si>
    <t>Does the Cadet have a history of Migraines?</t>
  </si>
  <si>
    <t>Does the Cadet have a cognitive, emotional, behavioural or developmental condition? For example: ADHD, conduct disorders, dyspraxia and autism spectrum disorders.</t>
  </si>
  <si>
    <t>Is the Cadet impaired by any stable injury, illness or congenital condition limiting mobility or use of limbs?</t>
  </si>
  <si>
    <t>Does the Cadet have any psychiatric disorder?</t>
  </si>
  <si>
    <t>Does the Cadet suffer from any severe allergy (requiring the use epipen or equivalent)? Cadets with very severe allergies which are unstable or unpredictable are unfit for flight. Those likely to be exposed to allergens in flight (Rubbers, Plastics) are also unfit to fly.</t>
  </si>
  <si>
    <t>Does the Cadet have any stable chronic disease not covered above or any disease with a sudden or unpredictable onset or deterioration.</t>
  </si>
  <si>
    <t>ATC Sqn / CCF (RAF) Section:</t>
  </si>
  <si>
    <t>ATC Wing / CCF (RAF) Contingent:</t>
  </si>
  <si>
    <t>1. Certain medical and physical conditions are incompatible with flying as they could place the cadet at risk and compromise Air Safety. A list of medical conditions incompatible with gliding/flying training or which may require further medical scrutiny can be found overleaf.</t>
  </si>
  <si>
    <t xml:space="preserve">3. All qusetions (sections) should be completed in full . Failure to complete the form in full will result in non-acceptance of the form. </t>
  </si>
  <si>
    <t>6. Period of validity:  Although this declaration is valid for three months from the date of signing, it is immediately invalidated should any change in fitness or health occur.</t>
  </si>
  <si>
    <t>2. This Form should be completed  by selecting either Yes or No to the question asked. The form indicates the actions required by the ATC Sqn OC / CCF (RAF) Section Cdr to gain medical clearance if any responses are Yes.</t>
  </si>
  <si>
    <t>CONDITIONS REQUIRING SCRUTINY</t>
  </si>
  <si>
    <t>ASSESSMENT DECISION</t>
  </si>
  <si>
    <t>Is the Cadet pregnant?</t>
  </si>
  <si>
    <r>
      <t xml:space="preserve">Does the Cadet have Asthma which is </t>
    </r>
    <r>
      <rPr>
        <b/>
        <u val="single"/>
        <sz val="13"/>
        <rFont val="Arial"/>
        <family val="2"/>
      </rPr>
      <t>not</t>
    </r>
    <r>
      <rPr>
        <b/>
        <sz val="13"/>
        <rFont val="Arial"/>
        <family val="2"/>
      </rPr>
      <t xml:space="preserve"> stable (STEP 3 or above)? This includes the use of long-acting beta agonists, oral treatments or high-dose steroids.</t>
    </r>
  </si>
  <si>
    <t>Has the Cadet undergone a recent surgical procedure or had a general, spinal or epidural anaesthetic? Note: For dental (local) anaesthetics Cadets are not permitted to fly for 24Hrs after procedure.</t>
  </si>
  <si>
    <t>Is the Cadet suffering from an ear, nose, throat or sinus conditions?</t>
  </si>
  <si>
    <t>RAFAC Av Med Form 1</t>
  </si>
  <si>
    <t>Declaration: I hereby declare that I have carefully considered the statements made above and that to the best of my belief they are complete and correct and that I have not withheld any relevant information or made any misleading statements. I also confirm that should the cadets medical history change since the medical examination above, I will ensure that the relevant ATC Sqn OC / CCF (RAF) Section Cdr is informed and a new               RAFAC Av Med Form 1 is produced.</t>
  </si>
  <si>
    <t>GUIDANCE NOTES FOR COMPLETION RAFAC Av Med Form 1</t>
  </si>
  <si>
    <t>5. To satisfy gliding/flying medical requirements, cadets must be in possession of a completed RAFAC Av Med Form 1. Failure to be in the possession of a completed and signed Av Med Form 1 will invalidate the eligibility of a cadet to undertake gliding training.  VGS/AEF staff are directed to refuse flying training to cadets not in possession of the relevant signed forms at the point of delivery.</t>
  </si>
  <si>
    <t>7. Reduction in Medical Fitness: If referred for a medical investigation or procedure, or after any serious illness or injury, you must reassess your medical fitness to fly. It is your responsibility to ensure that a new RAFAC Av Med Form 1 completed before undertaking aviation activity.</t>
  </si>
  <si>
    <t>8. After Signing: Cadets are to hand the RAFAC Av Med Form 1 to your ATC Sqn OC / CCF (RAF) Section Cdr for scrutiny.</t>
  </si>
  <si>
    <t xml:space="preserve">4. The RAFAC Av Med Form 1 must be signed by you and your parent/guardian (if you are under 18 years of age) to validate the certificate. </t>
  </si>
  <si>
    <t>VERSION 3 (ELECTRONIC)</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</si>
</sst>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Arial"/>
      <family val="0"/>
    </font>
    <font>
      <sz val="8"/>
      <name val="Arial"/>
      <family val="0"/>
    </font>
    <font>
      <u val="single"/>
      <sz val="10"/>
      <color indexed="12"/>
      <name val="Arial"/>
      <family val="0"/>
    </font>
    <font>
      <u val="single"/>
      <sz val="10"/>
      <color indexed="36"/>
      <name val="Arial"/>
      <family val="0"/>
    </font>
    <font>
      <sz val="11"/>
      <name val="Arial"/>
      <family val="0"/>
    </font>
    <font>
      <u val="single"/>
      <sz val="11"/>
      <color indexed="12"/>
      <name val="Arial"/>
      <family val="0"/>
    </font>
    <font>
      <b/>
      <sz val="11"/>
      <name val="Arial"/>
      <family val="0"/>
    </font>
    <font>
      <b/>
      <sz val="11"/>
      <color indexed="10"/>
      <name val="Arial"/>
      <family val="0"/>
    </font>
    <font>
      <b/>
      <sz val="13"/>
      <name val="Arial"/>
      <family val="2"/>
    </font>
    <font>
      <b/>
      <u val="single"/>
      <sz val="13"/>
      <name val="Arial"/>
      <family val="2"/>
    </font>
    <font>
      <sz val="13"/>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color indexed="63"/>
      </top>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color indexed="63"/>
      </right>
      <top style="medium"/>
      <bottom style="medium"/>
    </border>
    <border>
      <left style="medium"/>
      <right style="medium"/>
      <top style="medium"/>
      <bottom style="medium"/>
    </border>
    <border>
      <left>
        <color indexed="63"/>
      </left>
      <right style="medium"/>
      <top style="thin"/>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thin"/>
    </border>
    <border>
      <left>
        <color indexed="63"/>
      </left>
      <right style="medium"/>
      <top style="medium"/>
      <bottom style="thin"/>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7">
    <xf numFmtId="0" fontId="0" fillId="0" borderId="0" xfId="0"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0" xfId="0" applyFont="1" applyBorder="1" applyAlignment="1">
      <alignment/>
    </xf>
    <xf numFmtId="0" fontId="4" fillId="0" borderId="15" xfId="0" applyFont="1" applyBorder="1" applyAlignment="1">
      <alignment/>
    </xf>
    <xf numFmtId="0" fontId="4" fillId="0" borderId="16" xfId="0" applyFont="1" applyBorder="1" applyAlignment="1">
      <alignment/>
    </xf>
    <xf numFmtId="0" fontId="6" fillId="0" borderId="11" xfId="0" applyFont="1" applyBorder="1" applyAlignment="1">
      <alignment horizontal="center"/>
    </xf>
    <xf numFmtId="0" fontId="6" fillId="0" borderId="11" xfId="0" applyFont="1" applyBorder="1" applyAlignment="1">
      <alignment horizontal="right"/>
    </xf>
    <xf numFmtId="0" fontId="6" fillId="0" borderId="0" xfId="0" applyFont="1" applyFill="1" applyBorder="1" applyAlignment="1">
      <alignment horizontal="left" vertical="center"/>
    </xf>
    <xf numFmtId="0" fontId="4" fillId="0" borderId="0" xfId="0" applyFont="1" applyFill="1" applyBorder="1" applyAlignment="1">
      <alignment/>
    </xf>
    <xf numFmtId="0" fontId="5" fillId="0" borderId="0" xfId="53" applyFont="1" applyFill="1" applyBorder="1" applyAlignment="1" applyProtection="1">
      <alignment/>
      <protection/>
    </xf>
    <xf numFmtId="0" fontId="4" fillId="0" borderId="0" xfId="0" applyFont="1" applyFill="1" applyBorder="1" applyAlignment="1">
      <alignment horizontal="left" vertical="center"/>
    </xf>
    <xf numFmtId="0" fontId="6" fillId="0" borderId="0" xfId="0" applyFont="1" applyFill="1" applyBorder="1" applyAlignment="1">
      <alignment horizontal="center"/>
    </xf>
    <xf numFmtId="0" fontId="6" fillId="0" borderId="0" xfId="0" applyFont="1" applyFill="1" applyBorder="1" applyAlignment="1">
      <alignment horizontal="right"/>
    </xf>
    <xf numFmtId="0" fontId="6" fillId="0" borderId="0" xfId="0" applyFont="1" applyFill="1" applyBorder="1" applyAlignment="1">
      <alignment horizontal="justify" vertical="distributed"/>
    </xf>
    <xf numFmtId="0" fontId="4" fillId="0" borderId="0" xfId="0" applyFont="1" applyFill="1" applyBorder="1" applyAlignment="1">
      <alignment horizontal="justify" vertical="distributed"/>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vertical="center"/>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8" fillId="0" borderId="18" xfId="0" applyFont="1" applyFill="1" applyBorder="1" applyAlignment="1" applyProtection="1">
      <alignment vertical="center" wrapText="1"/>
      <protection/>
    </xf>
    <xf numFmtId="0" fontId="8" fillId="0" borderId="19" xfId="0" applyFont="1" applyFill="1" applyBorder="1" applyAlignment="1" applyProtection="1">
      <alignment horizontal="left" vertical="center" wrapText="1"/>
      <protection/>
    </xf>
    <xf numFmtId="0" fontId="8" fillId="0" borderId="0" xfId="0" applyFont="1" applyFill="1" applyBorder="1" applyAlignment="1">
      <alignment horizontal="left" vertical="center" wrapText="1"/>
    </xf>
    <xf numFmtId="0" fontId="4" fillId="0" borderId="0" xfId="0" applyFont="1" applyAlignment="1">
      <alignment wrapText="1"/>
    </xf>
    <xf numFmtId="0" fontId="4" fillId="0" borderId="10" xfId="0" applyFont="1" applyBorder="1" applyAlignment="1">
      <alignment wrapText="1"/>
    </xf>
    <xf numFmtId="0" fontId="4" fillId="0" borderId="12" xfId="0" applyFont="1" applyBorder="1" applyAlignment="1">
      <alignment wrapText="1"/>
    </xf>
    <xf numFmtId="0" fontId="4" fillId="0" borderId="13" xfId="0" applyFont="1" applyBorder="1" applyAlignment="1">
      <alignment wrapText="1"/>
    </xf>
    <xf numFmtId="0" fontId="4" fillId="0" borderId="14" xfId="0" applyFont="1" applyBorder="1" applyAlignment="1">
      <alignment wrapText="1"/>
    </xf>
    <xf numFmtId="0" fontId="4"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4" fillId="0" borderId="15" xfId="0" applyFont="1" applyBorder="1" applyAlignment="1">
      <alignment wrapText="1"/>
    </xf>
    <xf numFmtId="0" fontId="4" fillId="0" borderId="20" xfId="0" applyFont="1" applyFill="1" applyBorder="1" applyAlignment="1">
      <alignment wrapText="1"/>
    </xf>
    <xf numFmtId="0" fontId="4" fillId="0" borderId="16" xfId="0" applyFont="1" applyBorder="1" applyAlignment="1">
      <alignment wrapText="1"/>
    </xf>
    <xf numFmtId="0" fontId="6" fillId="0" borderId="21"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0" fontId="8" fillId="0" borderId="0" xfId="0" applyNumberFormat="1" applyFont="1" applyFill="1" applyBorder="1" applyAlignment="1">
      <alignment vertical="center" wrapText="1"/>
    </xf>
    <xf numFmtId="0" fontId="8" fillId="0" borderId="0" xfId="0" applyFont="1" applyFill="1" applyBorder="1" applyAlignment="1">
      <alignment vertical="center" wrapText="1"/>
    </xf>
    <xf numFmtId="0" fontId="6" fillId="0" borderId="24" xfId="0" applyFont="1" applyFill="1" applyBorder="1" applyAlignment="1" applyProtection="1">
      <alignment horizontal="center"/>
      <protection/>
    </xf>
    <xf numFmtId="0" fontId="6" fillId="0" borderId="25" xfId="0" applyFont="1" applyFill="1" applyBorder="1" applyAlignment="1" applyProtection="1">
      <alignment horizontal="center"/>
      <protection/>
    </xf>
    <xf numFmtId="0" fontId="6" fillId="0" borderId="18"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vertical="center" wrapText="1"/>
      <protection/>
    </xf>
    <xf numFmtId="0" fontId="4" fillId="0" borderId="11" xfId="0" applyFont="1" applyFill="1" applyBorder="1" applyAlignment="1">
      <alignment horizontal="center" wrapText="1"/>
    </xf>
    <xf numFmtId="0" fontId="4" fillId="0" borderId="0" xfId="0" applyFont="1" applyBorder="1" applyAlignment="1">
      <alignment horizontal="center"/>
    </xf>
    <xf numFmtId="0" fontId="6" fillId="0" borderId="24" xfId="0" applyFont="1" applyFill="1" applyBorder="1" applyAlignment="1">
      <alignment horizontal="center"/>
    </xf>
    <xf numFmtId="0" fontId="6" fillId="0" borderId="27" xfId="0" applyFont="1" applyFill="1" applyBorder="1" applyAlignment="1">
      <alignment horizontal="center"/>
    </xf>
    <xf numFmtId="0" fontId="6" fillId="0" borderId="28" xfId="0" applyFont="1" applyFill="1" applyBorder="1" applyAlignment="1">
      <alignment horizontal="center"/>
    </xf>
    <xf numFmtId="0" fontId="6" fillId="0" borderId="10"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left" vertical="center" wrapText="1"/>
      <protection locked="0"/>
    </xf>
    <xf numFmtId="0" fontId="6" fillId="0" borderId="12" xfId="0" applyFont="1" applyFill="1" applyBorder="1" applyAlignment="1" applyProtection="1">
      <alignment horizontal="left" vertical="center" wrapText="1"/>
      <protection locked="0"/>
    </xf>
    <xf numFmtId="0" fontId="6" fillId="0" borderId="15" xfId="0" applyFont="1" applyFill="1" applyBorder="1" applyAlignment="1" applyProtection="1">
      <alignment horizontal="left" vertical="center" wrapText="1"/>
      <protection locked="0"/>
    </xf>
    <xf numFmtId="0" fontId="6" fillId="0" borderId="20" xfId="0" applyFont="1" applyFill="1" applyBorder="1" applyAlignment="1" applyProtection="1">
      <alignment horizontal="left" vertical="center" wrapText="1"/>
      <protection locked="0"/>
    </xf>
    <xf numFmtId="0" fontId="6" fillId="0" borderId="16" xfId="0" applyFont="1" applyFill="1" applyBorder="1" applyAlignment="1" applyProtection="1">
      <alignment horizontal="left" vertical="center" wrapText="1"/>
      <protection locked="0"/>
    </xf>
    <xf numFmtId="0" fontId="6" fillId="0" borderId="29" xfId="0" applyFont="1" applyFill="1" applyBorder="1" applyAlignment="1" applyProtection="1">
      <alignment horizontal="left" vertical="center" wrapText="1"/>
      <protection locked="0"/>
    </xf>
    <xf numFmtId="0" fontId="6" fillId="0" borderId="30" xfId="0" applyFont="1" applyFill="1" applyBorder="1" applyAlignment="1" applyProtection="1">
      <alignment horizontal="left" vertical="center" wrapText="1"/>
      <protection locked="0"/>
    </xf>
    <xf numFmtId="0" fontId="8" fillId="0" borderId="0" xfId="0" applyNumberFormat="1" applyFont="1" applyFill="1" applyBorder="1" applyAlignment="1">
      <alignment horizontal="left" vertical="center" wrapText="1"/>
    </xf>
    <xf numFmtId="0" fontId="7" fillId="0" borderId="24" xfId="0" applyFont="1" applyFill="1" applyBorder="1" applyAlignment="1">
      <alignment horizontal="center"/>
    </xf>
    <xf numFmtId="0" fontId="7" fillId="0" borderId="27" xfId="0" applyFont="1" applyFill="1" applyBorder="1" applyAlignment="1">
      <alignment horizontal="center"/>
    </xf>
    <xf numFmtId="0" fontId="7" fillId="0" borderId="28" xfId="0" applyFont="1" applyFill="1" applyBorder="1" applyAlignment="1">
      <alignment horizontal="center"/>
    </xf>
    <xf numFmtId="0" fontId="6" fillId="0" borderId="24" xfId="0" applyFont="1" applyFill="1" applyBorder="1" applyAlignment="1" applyProtection="1">
      <alignment horizontal="center"/>
      <protection/>
    </xf>
    <xf numFmtId="0" fontId="6" fillId="0" borderId="28" xfId="0" applyFont="1" applyFill="1" applyBorder="1" applyAlignment="1" applyProtection="1">
      <alignment horizontal="center"/>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8" fillId="0" borderId="0" xfId="0" applyFont="1" applyFill="1" applyBorder="1" applyAlignment="1">
      <alignment horizontal="left" vertical="center" wrapText="1"/>
    </xf>
    <xf numFmtId="0" fontId="6" fillId="0" borderId="0" xfId="0" applyFont="1" applyFill="1" applyBorder="1" applyAlignment="1">
      <alignment horizontal="center" wrapText="1"/>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6" fillId="0" borderId="16" xfId="0" applyFont="1" applyFill="1" applyBorder="1" applyAlignment="1">
      <alignment horizontal="left" vertical="center"/>
    </xf>
    <xf numFmtId="0" fontId="6" fillId="0" borderId="0"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0" xfId="0" applyFont="1" applyFill="1" applyBorder="1" applyAlignment="1" applyProtection="1">
      <alignment horizontal="left" vertical="center"/>
      <protection locked="0"/>
    </xf>
    <xf numFmtId="0" fontId="6" fillId="0" borderId="11" xfId="0" applyFont="1" applyFill="1" applyBorder="1" applyAlignment="1" applyProtection="1">
      <alignment horizontal="left" vertical="center"/>
      <protection locked="0"/>
    </xf>
    <xf numFmtId="0" fontId="6" fillId="0" borderId="12" xfId="0" applyFont="1" applyFill="1" applyBorder="1" applyAlignment="1" applyProtection="1">
      <alignment horizontal="left" vertical="center"/>
      <protection locked="0"/>
    </xf>
    <xf numFmtId="0" fontId="6" fillId="0" borderId="15" xfId="0" applyFont="1" applyFill="1" applyBorder="1" applyAlignment="1" applyProtection="1">
      <alignment horizontal="left" vertical="center"/>
      <protection locked="0"/>
    </xf>
    <xf numFmtId="0" fontId="6" fillId="0" borderId="20" xfId="0" applyFont="1" applyFill="1" applyBorder="1" applyAlignment="1" applyProtection="1">
      <alignment horizontal="left" vertical="center"/>
      <protection locked="0"/>
    </xf>
    <xf numFmtId="0" fontId="6" fillId="0" borderId="16" xfId="0" applyFont="1" applyFill="1" applyBorder="1" applyAlignment="1" applyProtection="1">
      <alignment horizontal="left" vertical="center"/>
      <protection locked="0"/>
    </xf>
    <xf numFmtId="0" fontId="6" fillId="0" borderId="10" xfId="0" applyFont="1" applyFill="1" applyBorder="1" applyAlignment="1" applyProtection="1">
      <alignment vertical="justify"/>
      <protection locked="0"/>
    </xf>
    <xf numFmtId="0" fontId="6" fillId="0" borderId="11" xfId="0" applyFont="1" applyFill="1" applyBorder="1" applyAlignment="1" applyProtection="1">
      <alignment vertical="justify"/>
      <protection locked="0"/>
    </xf>
    <xf numFmtId="0" fontId="6" fillId="0" borderId="12" xfId="0" applyFont="1" applyFill="1" applyBorder="1" applyAlignment="1" applyProtection="1">
      <alignment vertical="justify"/>
      <protection locked="0"/>
    </xf>
    <xf numFmtId="0" fontId="6" fillId="0" borderId="13" xfId="0" applyFont="1" applyFill="1" applyBorder="1" applyAlignment="1" applyProtection="1">
      <alignment vertical="justify"/>
      <protection locked="0"/>
    </xf>
    <xf numFmtId="0" fontId="6" fillId="0" borderId="0" xfId="0" applyFont="1" applyFill="1" applyBorder="1" applyAlignment="1" applyProtection="1">
      <alignment vertical="justify"/>
      <protection locked="0"/>
    </xf>
    <xf numFmtId="0" fontId="6" fillId="0" borderId="14" xfId="0" applyFont="1" applyFill="1" applyBorder="1" applyAlignment="1" applyProtection="1">
      <alignment vertical="justify"/>
      <protection locked="0"/>
    </xf>
    <xf numFmtId="0" fontId="6" fillId="0" borderId="15" xfId="0" applyFont="1" applyFill="1" applyBorder="1" applyAlignment="1" applyProtection="1">
      <alignment vertical="justify"/>
      <protection locked="0"/>
    </xf>
    <xf numFmtId="0" fontId="6" fillId="0" borderId="20" xfId="0" applyFont="1" applyFill="1" applyBorder="1" applyAlignment="1" applyProtection="1">
      <alignment vertical="justify"/>
      <protection locked="0"/>
    </xf>
    <xf numFmtId="0" fontId="6" fillId="0" borderId="16" xfId="0" applyFont="1" applyFill="1" applyBorder="1" applyAlignment="1" applyProtection="1">
      <alignment vertical="justify"/>
      <protection locked="0"/>
    </xf>
    <xf numFmtId="0" fontId="6" fillId="0" borderId="1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9" xfId="0" applyFont="1" applyFill="1" applyBorder="1" applyAlignment="1" applyProtection="1">
      <alignment horizontal="left" vertical="center"/>
      <protection locked="0"/>
    </xf>
    <xf numFmtId="0" fontId="6" fillId="0" borderId="30" xfId="0" applyFont="1" applyFill="1" applyBorder="1" applyAlignment="1" applyProtection="1">
      <alignment horizontal="left"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I78"/>
  <sheetViews>
    <sheetView tabSelected="1" view="pageBreakPreview" zoomScale="66" zoomScaleNormal="66" zoomScaleSheetLayoutView="66" zoomScalePageLayoutView="0" workbookViewId="0" topLeftCell="A67">
      <selection activeCell="D11" sqref="D11"/>
    </sheetView>
  </sheetViews>
  <sheetFormatPr defaultColWidth="9.140625" defaultRowHeight="12.75"/>
  <cols>
    <col min="1" max="1" width="2.140625" style="1" customWidth="1"/>
    <col min="2" max="2" width="1.28515625" style="1" customWidth="1"/>
    <col min="3" max="3" width="93.421875" style="1" customWidth="1"/>
    <col min="4" max="4" width="9.28125" style="1" customWidth="1"/>
    <col min="5" max="5" width="78.140625" style="1" customWidth="1"/>
    <col min="6" max="6" width="8.28125" style="1" customWidth="1"/>
    <col min="7" max="7" width="1.28515625" style="1" customWidth="1"/>
    <col min="8" max="8" width="21.140625" style="1" customWidth="1"/>
    <col min="9" max="9" width="10.57421875" style="1" hidden="1" customWidth="1"/>
    <col min="10" max="16384" width="9.140625" style="1" customWidth="1"/>
  </cols>
  <sheetData>
    <row r="2" ht="15" thickBot="1"/>
    <row r="3" spans="2:7" ht="18.75" customHeight="1">
      <c r="B3" s="2"/>
      <c r="C3" s="3"/>
      <c r="D3" s="3"/>
      <c r="E3" s="10"/>
      <c r="F3" s="11" t="s">
        <v>42</v>
      </c>
      <c r="G3" s="4"/>
    </row>
    <row r="4" spans="2:7" ht="19.5" customHeight="1">
      <c r="B4" s="5"/>
      <c r="C4" s="48" t="s">
        <v>10</v>
      </c>
      <c r="D4" s="48"/>
      <c r="E4" s="48"/>
      <c r="F4" s="48"/>
      <c r="G4" s="6"/>
    </row>
    <row r="5" spans="2:7" ht="15" thickBot="1">
      <c r="B5" s="5"/>
      <c r="C5" s="7"/>
      <c r="D5" s="7"/>
      <c r="E5" s="7"/>
      <c r="F5" s="7"/>
      <c r="G5" s="6"/>
    </row>
    <row r="6" spans="2:7" ht="18" customHeight="1" thickBot="1">
      <c r="B6" s="5"/>
      <c r="C6" s="49" t="s">
        <v>9</v>
      </c>
      <c r="D6" s="50"/>
      <c r="E6" s="50"/>
      <c r="F6" s="51"/>
      <c r="G6" s="6"/>
    </row>
    <row r="7" spans="2:7" ht="15" thickBot="1">
      <c r="B7" s="5"/>
      <c r="C7" s="13"/>
      <c r="D7" s="13"/>
      <c r="E7" s="13"/>
      <c r="F7" s="13"/>
      <c r="G7" s="6"/>
    </row>
    <row r="8" spans="2:7" ht="18" customHeight="1" thickBot="1">
      <c r="B8" s="5"/>
      <c r="C8" s="61" t="s">
        <v>8</v>
      </c>
      <c r="D8" s="62"/>
      <c r="E8" s="62"/>
      <c r="F8" s="63"/>
      <c r="G8" s="6"/>
    </row>
    <row r="9" spans="2:7" ht="15" thickBot="1">
      <c r="B9" s="5"/>
      <c r="C9" s="13"/>
      <c r="D9" s="13"/>
      <c r="E9" s="13"/>
      <c r="F9" s="13"/>
      <c r="G9" s="6"/>
    </row>
    <row r="10" spans="2:9" ht="15.75" thickBot="1">
      <c r="B10" s="5"/>
      <c r="C10" s="43" t="s">
        <v>36</v>
      </c>
      <c r="D10" s="44" t="s">
        <v>3</v>
      </c>
      <c r="E10" s="64" t="s">
        <v>37</v>
      </c>
      <c r="F10" s="65"/>
      <c r="G10" s="6"/>
      <c r="I10" s="1" t="s">
        <v>2</v>
      </c>
    </row>
    <row r="11" spans="2:9" ht="53.25" customHeight="1">
      <c r="B11" s="5"/>
      <c r="C11" s="23" t="s">
        <v>13</v>
      </c>
      <c r="D11" s="38" t="s">
        <v>1</v>
      </c>
      <c r="E11" s="66" t="str">
        <f>IF(D11="Yes","DO NOT FLY WITHIN 24HRS OF TREATMENT. IF APPLICABLE GIVE DATE OF TREATMENT IN FURTHER INFO BOX","FIT TO FLY")</f>
        <v>FIT TO FLY</v>
      </c>
      <c r="F11" s="67"/>
      <c r="G11" s="6"/>
      <c r="I11" s="1" t="s">
        <v>0</v>
      </c>
    </row>
    <row r="12" spans="2:9" ht="66">
      <c r="B12" s="5"/>
      <c r="C12" s="24" t="s">
        <v>14</v>
      </c>
      <c r="D12" s="39" t="s">
        <v>1</v>
      </c>
      <c r="E12" s="45" t="str">
        <f>IF(D12="Yes","DO NOT FLY UNTIL RECOVERED","FIT TO FLY")</f>
        <v>FIT TO FLY</v>
      </c>
      <c r="F12" s="46"/>
      <c r="G12" s="6"/>
      <c r="I12" s="1" t="s">
        <v>1</v>
      </c>
    </row>
    <row r="13" spans="2:7" ht="33">
      <c r="B13" s="5"/>
      <c r="C13" s="24" t="s">
        <v>15</v>
      </c>
      <c r="D13" s="39" t="s">
        <v>1</v>
      </c>
      <c r="E13" s="45" t="str">
        <f>IF(D13="Yes","DO NOT FLY UNTIL RECOVERED","FIT TO FLY")</f>
        <v>FIT TO FLY</v>
      </c>
      <c r="F13" s="46"/>
      <c r="G13" s="6"/>
    </row>
    <row r="14" spans="2:7" ht="15.75" customHeight="1">
      <c r="B14" s="5"/>
      <c r="C14" s="24" t="s">
        <v>41</v>
      </c>
      <c r="D14" s="39" t="s">
        <v>1</v>
      </c>
      <c r="E14" s="45" t="str">
        <f>IF(D14="Yes","DO NOT FLY UNTIL RECOVERED","FIT TO FLY")</f>
        <v>FIT TO FLY</v>
      </c>
      <c r="F14" s="46"/>
      <c r="G14" s="6"/>
    </row>
    <row r="15" spans="2:7" ht="15.75" customHeight="1">
      <c r="B15" s="5"/>
      <c r="C15" s="24" t="s">
        <v>38</v>
      </c>
      <c r="D15" s="39" t="s">
        <v>1</v>
      </c>
      <c r="E15" s="45" t="str">
        <f>IF(D15="Yes","DO NOT FLY","FIT TO FLY")</f>
        <v>FIT TO FLY</v>
      </c>
      <c r="F15" s="46"/>
      <c r="G15" s="6"/>
    </row>
    <row r="16" spans="2:7" ht="15.75" customHeight="1">
      <c r="B16" s="5"/>
      <c r="C16" s="24" t="s">
        <v>16</v>
      </c>
      <c r="D16" s="39" t="s">
        <v>1</v>
      </c>
      <c r="E16" s="45" t="str">
        <f>IF(D16="Yes","DO NOT FLY","FIT TO FLY")</f>
        <v>FIT TO FLY</v>
      </c>
      <c r="F16" s="46"/>
      <c r="G16" s="6"/>
    </row>
    <row r="17" spans="2:7" ht="66">
      <c r="B17" s="5"/>
      <c r="C17" s="24" t="s">
        <v>17</v>
      </c>
      <c r="D17" s="39" t="s">
        <v>1</v>
      </c>
      <c r="E17" s="45" t="str">
        <f>IF(D17="Yes","DO NOT FLY","FIT TO FLY")</f>
        <v>FIT TO FLY</v>
      </c>
      <c r="F17" s="46"/>
      <c r="G17" s="6"/>
    </row>
    <row r="18" spans="2:7" ht="16.5">
      <c r="B18" s="5"/>
      <c r="C18" s="24" t="s">
        <v>18</v>
      </c>
      <c r="D18" s="39" t="s">
        <v>1</v>
      </c>
      <c r="E18" s="45" t="str">
        <f>IF(D18="Yes","DO NOT FLY","FIT TO FLY")</f>
        <v>FIT TO FLY</v>
      </c>
      <c r="F18" s="46"/>
      <c r="G18" s="6"/>
    </row>
    <row r="19" spans="2:7" ht="74.25" customHeight="1">
      <c r="B19" s="5"/>
      <c r="C19" s="24" t="s">
        <v>40</v>
      </c>
      <c r="D19" s="39" t="s">
        <v>1</v>
      </c>
      <c r="E19" s="45" t="str">
        <f>IF(D19="Yes","DO NOT FLY UNTIL FULLY RECOVERED - MINIMUM 7 DAYS. IF APPLICABLE GIVE DATE OF TREATMENT IN FURTHER INFO BOX","FIT TO FLY")</f>
        <v>FIT TO FLY</v>
      </c>
      <c r="F19" s="46"/>
      <c r="G19" s="6"/>
    </row>
    <row r="20" spans="2:7" ht="55.5" customHeight="1">
      <c r="B20" s="5"/>
      <c r="C20" s="24" t="s">
        <v>19</v>
      </c>
      <c r="D20" s="39" t="s">
        <v>1</v>
      </c>
      <c r="E20" s="45" t="str">
        <f>IF(D20="Yes","DO NOT FLY FOR 1 MONTH FROM LAST TREATMENT. IF APPLICABLE GIVE DATE OF TREATMENT IN FURTHER INFORMATION BOX","FIT TO FLY")</f>
        <v>FIT TO FLY</v>
      </c>
      <c r="F20" s="46"/>
      <c r="G20" s="6"/>
    </row>
    <row r="21" spans="2:7" ht="33">
      <c r="B21" s="5"/>
      <c r="C21" s="24" t="s">
        <v>20</v>
      </c>
      <c r="D21" s="39" t="s">
        <v>1</v>
      </c>
      <c r="E21" s="45" t="str">
        <f>IF(D21="Yes","DO NOT FLY UNTIL TREATED AND SYMPTOMS STABLE","FIT TO FLY")</f>
        <v>FIT TO FLY</v>
      </c>
      <c r="F21" s="46"/>
      <c r="G21" s="6"/>
    </row>
    <row r="22" spans="2:7" ht="33.75" thickBot="1">
      <c r="B22" s="5"/>
      <c r="C22" s="26" t="s">
        <v>29</v>
      </c>
      <c r="D22" s="39" t="s">
        <v>1</v>
      </c>
      <c r="E22" s="45" t="str">
        <f>IF(D22="Yes","ATC SQN OC / CCF (RAF) SECT CDR START F6424 PROCEDURE. REF: ACTO 31 / 32","FIT TO FLY")</f>
        <v>FIT TO FLY</v>
      </c>
      <c r="F22" s="46"/>
      <c r="G22" s="6"/>
    </row>
    <row r="23" spans="2:7" ht="105" customHeight="1">
      <c r="B23" s="5"/>
      <c r="C23" s="25" t="s">
        <v>21</v>
      </c>
      <c r="D23" s="39" t="s">
        <v>1</v>
      </c>
      <c r="E23" s="45" t="str">
        <f>IF(D23="Yes","FIT TO FLY IF CONDITIONS STABLE - MUST CARRY MEDICATION IN FLIGHT","FIT TO FLY")</f>
        <v>FIT TO FLY</v>
      </c>
      <c r="F23" s="46"/>
      <c r="G23" s="6"/>
    </row>
    <row r="24" spans="2:7" ht="86.25" customHeight="1">
      <c r="B24" s="5"/>
      <c r="C24" s="25" t="s">
        <v>39</v>
      </c>
      <c r="D24" s="39" t="s">
        <v>1</v>
      </c>
      <c r="E24" s="45" t="str">
        <f>IF(D24="Yes","ATC SQN OC / CCF (RAF) SECT CDR START F6424 PROCEDURE. REF:ACTO 31 / 32","FIT TO FLY")</f>
        <v>FIT TO FLY</v>
      </c>
      <c r="F24" s="46"/>
      <c r="G24" s="6"/>
    </row>
    <row r="25" spans="2:7" ht="82.5">
      <c r="B25" s="5"/>
      <c r="C25" s="24" t="s">
        <v>22</v>
      </c>
      <c r="D25" s="39" t="s">
        <v>0</v>
      </c>
      <c r="E25" s="45" t="str">
        <f>IF(D25="Yes","FIT TO FLY IF CONDITIONS STABLE - MUST CARRY GLUCOSE IN FLIGHT","FIT TO FLY")</f>
        <v>FIT TO FLY IF CONDITIONS STABLE - MUST CARRY GLUCOSE IN FLIGHT</v>
      </c>
      <c r="F25" s="46"/>
      <c r="G25" s="6"/>
    </row>
    <row r="26" spans="2:7" ht="49.5">
      <c r="B26" s="5"/>
      <c r="C26" s="24" t="s">
        <v>23</v>
      </c>
      <c r="D26" s="39" t="s">
        <v>0</v>
      </c>
      <c r="E26" s="45" t="str">
        <f>IF(D26="Yes","ATC SQN OC / CCF (RAF) SECT CDR START F6424 PROCEDURE. REF: ACTO 31 / 32","FIT TO FLY")</f>
        <v>ATC SQN OC / CCF (RAF) SECT CDR START F6424 PROCEDURE. REF: ACTO 31 / 32</v>
      </c>
      <c r="F26" s="46"/>
      <c r="G26" s="6"/>
    </row>
    <row r="27" spans="2:7" ht="33" customHeight="1">
      <c r="B27" s="5"/>
      <c r="C27" s="24" t="s">
        <v>24</v>
      </c>
      <c r="D27" s="39" t="s">
        <v>0</v>
      </c>
      <c r="E27" s="45" t="str">
        <f>IF(D27="Yes","RISK ASSESS. DO NOT FLY WITH SYMPTOMS OR ATTACK CAN OCCUR WITHIN FLIGHT TIMEFRAME","FIT TO FLY")</f>
        <v>RISK ASSESS. DO NOT FLY WITH SYMPTOMS OR ATTACK CAN OCCUR WITHIN FLIGHT TIMEFRAME</v>
      </c>
      <c r="F27" s="46"/>
      <c r="G27" s="6"/>
    </row>
    <row r="28" spans="2:7" ht="49.5">
      <c r="B28" s="5"/>
      <c r="C28" s="24" t="s">
        <v>25</v>
      </c>
      <c r="D28" s="39" t="s">
        <v>0</v>
      </c>
      <c r="E28" s="45" t="str">
        <f>IF(D28="Yes","ATC SQN OC / CCF (RAF) SECT CDR START F6424 PROCEDURE. REF: ACTO 31 / 32","FIT TO FLY")</f>
        <v>ATC SQN OC / CCF (RAF) SECT CDR START F6424 PROCEDURE. REF: ACTO 31 / 32</v>
      </c>
      <c r="F28" s="46"/>
      <c r="G28" s="6"/>
    </row>
    <row r="29" spans="2:7" ht="33">
      <c r="B29" s="5"/>
      <c r="C29" s="24" t="s">
        <v>26</v>
      </c>
      <c r="D29" s="39" t="s">
        <v>0</v>
      </c>
      <c r="E29" s="45" t="str">
        <f>IF(D29="Yes","ATC SQN OC / CCF (RAF) SECT CDR START F6424 PROCEDURE. REF: ACTO 31 / 32","FIT TO FLY")</f>
        <v>ATC SQN OC / CCF (RAF) SECT CDR START F6424 PROCEDURE. REF: ACTO 31 / 32</v>
      </c>
      <c r="F29" s="46"/>
      <c r="G29" s="6"/>
    </row>
    <row r="30" spans="2:7" ht="28.5" customHeight="1">
      <c r="B30" s="5"/>
      <c r="C30" s="24" t="s">
        <v>27</v>
      </c>
      <c r="D30" s="39" t="s">
        <v>0</v>
      </c>
      <c r="E30" s="45" t="str">
        <f>IF(D30="Yes","ATC SQN OC / CCF (RAF) SECT CDR START F6424 PROCEDURE. REF: ACTO 31 / 32","FIT TO FLY")</f>
        <v>ATC SQN OC / CCF (RAF) SECT CDR START F6424 PROCEDURE. REF: ACTO 31 / 32</v>
      </c>
      <c r="F30" s="46"/>
      <c r="G30" s="6"/>
    </row>
    <row r="31" spans="2:7" ht="69" customHeight="1" thickBot="1">
      <c r="B31" s="5"/>
      <c r="C31" s="26" t="s">
        <v>28</v>
      </c>
      <c r="D31" s="40" t="s">
        <v>1</v>
      </c>
      <c r="E31" s="93" t="str">
        <f>IF(D31="Yes","FIT TO FLY IF CONDITIONS ACCEPTABLE TO FLIGHT ENVIRONMENT. MUST CARRY MEDICATION IN FLIGHT","FIT TO FLY")</f>
        <v>FIT TO FLY</v>
      </c>
      <c r="F31" s="94"/>
      <c r="G31" s="6"/>
    </row>
    <row r="32" spans="2:7" ht="15" thickBot="1">
      <c r="B32" s="5"/>
      <c r="C32" s="13"/>
      <c r="D32" s="13"/>
      <c r="E32" s="13"/>
      <c r="F32" s="13"/>
      <c r="G32" s="6"/>
    </row>
    <row r="33" spans="2:7" ht="14.25" customHeight="1">
      <c r="B33" s="5"/>
      <c r="C33" s="84" t="s">
        <v>12</v>
      </c>
      <c r="D33" s="85"/>
      <c r="E33" s="85"/>
      <c r="F33" s="86"/>
      <c r="G33" s="6"/>
    </row>
    <row r="34" spans="2:7" ht="15" customHeight="1">
      <c r="B34" s="5"/>
      <c r="C34" s="87"/>
      <c r="D34" s="88"/>
      <c r="E34" s="88"/>
      <c r="F34" s="89"/>
      <c r="G34" s="6"/>
    </row>
    <row r="35" spans="2:7" ht="15" customHeight="1">
      <c r="B35" s="5"/>
      <c r="C35" s="87"/>
      <c r="D35" s="88"/>
      <c r="E35" s="88"/>
      <c r="F35" s="89"/>
      <c r="G35" s="6"/>
    </row>
    <row r="36" spans="2:7" ht="15" customHeight="1">
      <c r="B36" s="5"/>
      <c r="C36" s="87"/>
      <c r="D36" s="88"/>
      <c r="E36" s="88"/>
      <c r="F36" s="89"/>
      <c r="G36" s="6"/>
    </row>
    <row r="37" spans="2:7" ht="15" customHeight="1" thickBot="1">
      <c r="B37" s="5"/>
      <c r="C37" s="90"/>
      <c r="D37" s="91"/>
      <c r="E37" s="91"/>
      <c r="F37" s="92"/>
      <c r="G37" s="6"/>
    </row>
    <row r="38" spans="2:7" ht="15.75" thickBot="1">
      <c r="B38" s="5"/>
      <c r="C38" s="18"/>
      <c r="D38" s="19"/>
      <c r="E38" s="19"/>
      <c r="F38" s="19"/>
      <c r="G38" s="6"/>
    </row>
    <row r="39" spans="2:7" ht="16.5" customHeight="1">
      <c r="B39" s="5"/>
      <c r="C39" s="52" t="s">
        <v>4</v>
      </c>
      <c r="D39" s="53"/>
      <c r="E39" s="54"/>
      <c r="F39" s="14"/>
      <c r="G39" s="6"/>
    </row>
    <row r="40" spans="2:7" ht="16.5" customHeight="1" thickBot="1">
      <c r="B40" s="5"/>
      <c r="C40" s="55"/>
      <c r="D40" s="56"/>
      <c r="E40" s="57"/>
      <c r="F40" s="14"/>
      <c r="G40" s="6"/>
    </row>
    <row r="41" spans="2:7" ht="16.5" customHeight="1" thickBot="1">
      <c r="B41" s="5"/>
      <c r="C41" s="12"/>
      <c r="D41" s="15"/>
      <c r="E41" s="15"/>
      <c r="F41" s="13"/>
      <c r="G41" s="6"/>
    </row>
    <row r="42" spans="2:7" ht="16.5" customHeight="1">
      <c r="B42" s="5"/>
      <c r="C42" s="58" t="s">
        <v>30</v>
      </c>
      <c r="D42" s="20"/>
      <c r="E42" s="58" t="s">
        <v>31</v>
      </c>
      <c r="F42" s="13"/>
      <c r="G42" s="6"/>
    </row>
    <row r="43" spans="2:7" ht="16.5" customHeight="1" thickBot="1">
      <c r="B43" s="5"/>
      <c r="C43" s="59"/>
      <c r="D43" s="20"/>
      <c r="E43" s="59"/>
      <c r="F43" s="13"/>
      <c r="G43" s="6"/>
    </row>
    <row r="44" spans="2:7" ht="16.5" customHeight="1" thickBot="1">
      <c r="B44" s="5"/>
      <c r="C44" s="21"/>
      <c r="D44" s="20"/>
      <c r="E44" s="20"/>
      <c r="F44" s="13"/>
      <c r="G44" s="6"/>
    </row>
    <row r="45" spans="2:7" ht="16.5" customHeight="1">
      <c r="B45" s="5"/>
      <c r="C45" s="78" t="s">
        <v>7</v>
      </c>
      <c r="D45" s="79"/>
      <c r="E45" s="80"/>
      <c r="F45" s="13"/>
      <c r="G45" s="6"/>
    </row>
    <row r="46" spans="2:7" ht="16.5" customHeight="1" thickBot="1">
      <c r="B46" s="5"/>
      <c r="C46" s="81"/>
      <c r="D46" s="82"/>
      <c r="E46" s="83"/>
      <c r="F46" s="13"/>
      <c r="G46" s="6"/>
    </row>
    <row r="47" spans="2:7" ht="16.5" customHeight="1" thickBot="1">
      <c r="B47" s="5"/>
      <c r="C47" s="12"/>
      <c r="D47" s="15"/>
      <c r="E47" s="15"/>
      <c r="F47" s="13"/>
      <c r="G47" s="6"/>
    </row>
    <row r="48" spans="2:7" ht="16.5" customHeight="1">
      <c r="B48" s="5"/>
      <c r="C48" s="95" t="s">
        <v>5</v>
      </c>
      <c r="D48" s="22"/>
      <c r="E48" s="22"/>
      <c r="F48" s="13"/>
      <c r="G48" s="6"/>
    </row>
    <row r="49" spans="2:7" ht="16.5" customHeight="1" thickBot="1">
      <c r="B49" s="5"/>
      <c r="C49" s="96"/>
      <c r="D49" s="22"/>
      <c r="E49" s="22"/>
      <c r="F49" s="13"/>
      <c r="G49" s="6"/>
    </row>
    <row r="50" spans="2:7" ht="6" customHeight="1">
      <c r="B50" s="5"/>
      <c r="C50" s="12"/>
      <c r="D50" s="12"/>
      <c r="E50" s="12"/>
      <c r="F50" s="13"/>
      <c r="G50" s="6"/>
    </row>
    <row r="51" spans="2:8" ht="76.5" customHeight="1">
      <c r="B51" s="5"/>
      <c r="C51" s="60" t="s">
        <v>43</v>
      </c>
      <c r="D51" s="60"/>
      <c r="E51" s="60"/>
      <c r="F51" s="41"/>
      <c r="G51" s="41"/>
      <c r="H51" s="41"/>
    </row>
    <row r="52" spans="2:7" ht="8.25" customHeight="1" thickBot="1">
      <c r="B52" s="5"/>
      <c r="C52" s="12"/>
      <c r="D52" s="15"/>
      <c r="E52" s="15"/>
      <c r="F52" s="13"/>
      <c r="G52" s="6"/>
    </row>
    <row r="53" spans="2:7" ht="16.5" customHeight="1">
      <c r="B53" s="5"/>
      <c r="C53" s="70" t="s">
        <v>6</v>
      </c>
      <c r="D53" s="71"/>
      <c r="E53" s="72"/>
      <c r="F53" s="13"/>
      <c r="G53" s="6"/>
    </row>
    <row r="54" spans="2:7" ht="16.5" customHeight="1" thickBot="1">
      <c r="B54" s="5"/>
      <c r="C54" s="73"/>
      <c r="D54" s="74"/>
      <c r="E54" s="75"/>
      <c r="F54" s="13"/>
      <c r="G54" s="6"/>
    </row>
    <row r="55" spans="2:7" ht="16.5" customHeight="1">
      <c r="B55" s="5"/>
      <c r="C55" s="12"/>
      <c r="D55" s="12"/>
      <c r="E55" s="12"/>
      <c r="F55" s="17" t="s">
        <v>49</v>
      </c>
      <c r="G55" s="6"/>
    </row>
    <row r="56" spans="2:7" ht="16.5" customHeight="1">
      <c r="B56" s="5"/>
      <c r="C56" s="76" t="s">
        <v>11</v>
      </c>
      <c r="D56" s="76"/>
      <c r="E56" s="76"/>
      <c r="F56" s="76"/>
      <c r="G56" s="6"/>
    </row>
    <row r="57" spans="2:7" ht="15" customHeight="1" thickBot="1">
      <c r="B57" s="8"/>
      <c r="C57" s="77"/>
      <c r="D57" s="77"/>
      <c r="E57" s="77"/>
      <c r="F57" s="77"/>
      <c r="G57" s="9"/>
    </row>
    <row r="58" spans="2:7" ht="15.75" thickBot="1">
      <c r="B58" s="7"/>
      <c r="C58" s="13"/>
      <c r="D58" s="13"/>
      <c r="E58" s="16"/>
      <c r="F58" s="13"/>
      <c r="G58" s="7"/>
    </row>
    <row r="59" spans="2:7" s="28" customFormat="1" ht="14.25">
      <c r="B59" s="29"/>
      <c r="C59" s="47"/>
      <c r="D59" s="47"/>
      <c r="E59" s="47"/>
      <c r="F59" s="47"/>
      <c r="G59" s="30"/>
    </row>
    <row r="60" spans="2:7" s="28" customFormat="1" ht="15">
      <c r="B60" s="31"/>
      <c r="C60" s="69" t="s">
        <v>44</v>
      </c>
      <c r="D60" s="69"/>
      <c r="E60" s="69"/>
      <c r="F60" s="69"/>
      <c r="G60" s="32"/>
    </row>
    <row r="61" spans="2:7" s="28" customFormat="1" ht="14.25">
      <c r="B61" s="31"/>
      <c r="C61" s="33"/>
      <c r="D61" s="33"/>
      <c r="E61" s="33"/>
      <c r="F61" s="33"/>
      <c r="G61" s="32"/>
    </row>
    <row r="62" spans="2:8" s="28" customFormat="1" ht="16.5">
      <c r="B62" s="31"/>
      <c r="C62" s="34"/>
      <c r="D62" s="34"/>
      <c r="E62" s="34"/>
      <c r="F62" s="34"/>
      <c r="G62" s="34"/>
      <c r="H62" s="34"/>
    </row>
    <row r="63" spans="2:8" s="28" customFormat="1" ht="33.75" customHeight="1">
      <c r="B63" s="31"/>
      <c r="C63" s="68" t="s">
        <v>32</v>
      </c>
      <c r="D63" s="68"/>
      <c r="E63" s="68"/>
      <c r="F63" s="68"/>
      <c r="G63" s="42"/>
      <c r="H63" s="42"/>
    </row>
    <row r="64" spans="2:8" s="28" customFormat="1" ht="16.5">
      <c r="B64" s="31"/>
      <c r="C64" s="27"/>
      <c r="D64" s="27"/>
      <c r="E64" s="27"/>
      <c r="F64" s="27"/>
      <c r="G64" s="27"/>
      <c r="H64" s="27"/>
    </row>
    <row r="65" spans="2:8" s="28" customFormat="1" ht="41.25" customHeight="1">
      <c r="B65" s="31"/>
      <c r="C65" s="68" t="s">
        <v>35</v>
      </c>
      <c r="D65" s="68"/>
      <c r="E65" s="68"/>
      <c r="F65" s="68"/>
      <c r="G65" s="42"/>
      <c r="H65" s="42"/>
    </row>
    <row r="66" spans="2:8" s="28" customFormat="1" ht="16.5">
      <c r="B66" s="31"/>
      <c r="C66" s="27"/>
      <c r="D66" s="27"/>
      <c r="E66" s="27"/>
      <c r="F66" s="27"/>
      <c r="G66" s="27"/>
      <c r="H66" s="27"/>
    </row>
    <row r="67" spans="2:8" s="28" customFormat="1" ht="15" customHeight="1">
      <c r="B67" s="31"/>
      <c r="C67" s="68" t="s">
        <v>33</v>
      </c>
      <c r="D67" s="68"/>
      <c r="E67" s="68"/>
      <c r="F67" s="68"/>
      <c r="G67" s="42"/>
      <c r="H67" s="42"/>
    </row>
    <row r="68" spans="2:8" s="28" customFormat="1" ht="15" customHeight="1">
      <c r="B68" s="31"/>
      <c r="C68" s="27"/>
      <c r="D68" s="27"/>
      <c r="E68" s="27"/>
      <c r="F68" s="27"/>
      <c r="G68" s="27"/>
      <c r="H68" s="27"/>
    </row>
    <row r="69" spans="2:8" s="28" customFormat="1" ht="47.25" customHeight="1">
      <c r="B69" s="31"/>
      <c r="C69" s="68" t="s">
        <v>48</v>
      </c>
      <c r="D69" s="68"/>
      <c r="E69" s="68"/>
      <c r="F69" s="68"/>
      <c r="G69" s="42"/>
      <c r="H69" s="42"/>
    </row>
    <row r="70" spans="2:8" s="28" customFormat="1" ht="14.25" customHeight="1">
      <c r="B70" s="31"/>
      <c r="C70" s="27"/>
      <c r="D70" s="27"/>
      <c r="E70" s="27"/>
      <c r="F70" s="27"/>
      <c r="G70" s="27"/>
      <c r="H70" s="27"/>
    </row>
    <row r="71" spans="2:8" s="28" customFormat="1" ht="66.75" customHeight="1">
      <c r="B71" s="31"/>
      <c r="C71" s="68" t="s">
        <v>45</v>
      </c>
      <c r="D71" s="68"/>
      <c r="E71" s="68"/>
      <c r="F71" s="68"/>
      <c r="G71" s="42"/>
      <c r="H71" s="42"/>
    </row>
    <row r="72" spans="2:8" s="28" customFormat="1" ht="16.5">
      <c r="B72" s="31"/>
      <c r="C72" s="27"/>
      <c r="D72" s="27"/>
      <c r="E72" s="27"/>
      <c r="F72" s="27"/>
      <c r="G72" s="27"/>
      <c r="H72" s="27"/>
    </row>
    <row r="73" spans="2:8" s="28" customFormat="1" ht="34.5" customHeight="1">
      <c r="B73" s="31"/>
      <c r="C73" s="68" t="s">
        <v>34</v>
      </c>
      <c r="D73" s="68"/>
      <c r="E73" s="68"/>
      <c r="F73" s="68"/>
      <c r="G73" s="42"/>
      <c r="H73" s="42"/>
    </row>
    <row r="74" spans="2:8" s="28" customFormat="1" ht="16.5">
      <c r="B74" s="31"/>
      <c r="C74" s="27"/>
      <c r="D74" s="27"/>
      <c r="E74" s="27"/>
      <c r="F74" s="27"/>
      <c r="G74" s="27"/>
      <c r="H74" s="27"/>
    </row>
    <row r="75" spans="2:8" s="28" customFormat="1" ht="32.25" customHeight="1">
      <c r="B75" s="31"/>
      <c r="C75" s="68" t="s">
        <v>46</v>
      </c>
      <c r="D75" s="68"/>
      <c r="E75" s="68"/>
      <c r="F75" s="68"/>
      <c r="G75" s="42"/>
      <c r="H75" s="42"/>
    </row>
    <row r="76" spans="2:8" s="28" customFormat="1" ht="16.5">
      <c r="B76" s="31"/>
      <c r="C76" s="27"/>
      <c r="D76" s="27"/>
      <c r="E76" s="27"/>
      <c r="F76" s="27"/>
      <c r="G76" s="27"/>
      <c r="H76" s="27"/>
    </row>
    <row r="77" spans="2:8" s="28" customFormat="1" ht="16.5" customHeight="1">
      <c r="B77" s="31"/>
      <c r="C77" s="68" t="s">
        <v>47</v>
      </c>
      <c r="D77" s="68"/>
      <c r="E77" s="68"/>
      <c r="F77" s="68"/>
      <c r="G77" s="42"/>
      <c r="H77" s="42"/>
    </row>
    <row r="78" spans="2:7" s="28" customFormat="1" ht="15" thickBot="1">
      <c r="B78" s="35"/>
      <c r="C78" s="36"/>
      <c r="D78" s="36"/>
      <c r="E78" s="36"/>
      <c r="F78" s="36"/>
      <c r="G78" s="37"/>
    </row>
  </sheetData>
  <sheetProtection password="CF1A" sheet="1" formatRows="0" selectLockedCells="1"/>
  <protectedRanges>
    <protectedRange password="A37A" sqref="E11:F31" name="Range2"/>
    <protectedRange password="A37A" sqref="C11" name="Range1_1"/>
    <protectedRange password="A37A" sqref="C12" name="Range1_2"/>
    <protectedRange password="A37A" sqref="C13" name="Range1_3"/>
    <protectedRange password="A37A" sqref="C14" name="Range1_4"/>
    <protectedRange password="A37A" sqref="C15" name="Range1_5"/>
    <protectedRange password="A37A" sqref="C16" name="Range1_6"/>
    <protectedRange password="A37A" sqref="C17" name="Range1_7"/>
    <protectedRange password="A37A" sqref="C18" name="Range1_8"/>
    <protectedRange password="A37A" sqref="C19" name="Range1_9"/>
    <protectedRange password="A37A" sqref="C20" name="Range1_10"/>
    <protectedRange password="A37A" sqref="C21" name="Range1_11"/>
    <protectedRange password="A37A" sqref="C23" name="Range1_12"/>
    <protectedRange password="A37A" sqref="C24" name="Range1_13"/>
    <protectedRange password="A37A" sqref="C25" name="Range1_14"/>
    <protectedRange password="A37A" sqref="C26" name="Range1_15"/>
    <protectedRange password="A37A" sqref="C27" name="Range1_16"/>
    <protectedRange password="A37A" sqref="C28" name="Range1_17"/>
    <protectedRange password="A37A" sqref="C29" name="Range1_18"/>
    <protectedRange password="A37A" sqref="C30" name="Range1_19"/>
    <protectedRange password="A37A" sqref="C31" name="Range1_20"/>
    <protectedRange password="A37A" sqref="C22" name="Range1_21"/>
  </protectedRanges>
  <mergeCells count="44">
    <mergeCell ref="C63:F63"/>
    <mergeCell ref="C33:F37"/>
    <mergeCell ref="E31:F31"/>
    <mergeCell ref="E28:F28"/>
    <mergeCell ref="E29:F29"/>
    <mergeCell ref="C48:C49"/>
    <mergeCell ref="E30:F30"/>
    <mergeCell ref="C77:F77"/>
    <mergeCell ref="C60:F60"/>
    <mergeCell ref="C67:F67"/>
    <mergeCell ref="C73:F73"/>
    <mergeCell ref="C75:F75"/>
    <mergeCell ref="C53:E54"/>
    <mergeCell ref="C56:F57"/>
    <mergeCell ref="C69:F69"/>
    <mergeCell ref="C65:F65"/>
    <mergeCell ref="C71:F71"/>
    <mergeCell ref="E12:F12"/>
    <mergeCell ref="E10:F10"/>
    <mergeCell ref="E13:F13"/>
    <mergeCell ref="E14:F14"/>
    <mergeCell ref="E11:F11"/>
    <mergeCell ref="E21:F21"/>
    <mergeCell ref="E15:F15"/>
    <mergeCell ref="C4:F4"/>
    <mergeCell ref="C6:F6"/>
    <mergeCell ref="C39:E40"/>
    <mergeCell ref="C42:C43"/>
    <mergeCell ref="E42:E43"/>
    <mergeCell ref="E22:F22"/>
    <mergeCell ref="E26:F26"/>
    <mergeCell ref="E27:F27"/>
    <mergeCell ref="E16:F16"/>
    <mergeCell ref="C8:F8"/>
    <mergeCell ref="E17:F17"/>
    <mergeCell ref="E18:F18"/>
    <mergeCell ref="E19:F19"/>
    <mergeCell ref="E20:F20"/>
    <mergeCell ref="C59:F59"/>
    <mergeCell ref="E25:F25"/>
    <mergeCell ref="C51:E51"/>
    <mergeCell ref="E23:F23"/>
    <mergeCell ref="E24:F24"/>
    <mergeCell ref="C45:E46"/>
  </mergeCells>
  <conditionalFormatting sqref="E11">
    <cfRule type="cellIs" priority="1" dxfId="0" operator="equal" stopIfTrue="1">
      <formula>$I$12</formula>
    </cfRule>
  </conditionalFormatting>
  <dataValidations count="1">
    <dataValidation type="list" allowBlank="1" showInputMessage="1" showErrorMessage="1" sqref="D11:D31">
      <formula1>$I$11:$I$12</formula1>
    </dataValidation>
  </dataValidations>
  <printOptions horizontalCentered="1"/>
  <pageMargins left="0.21" right="0.19" top="0.21" bottom="0.21" header="0.1968503937007874" footer="0.21"/>
  <pageSetup fitToHeight="2" horizontalDpi="600" verticalDpi="600" orientation="portrait" paperSize="9" scale="50" r:id="rId1"/>
  <rowBreaks count="1" manualBreakCount="1">
    <brk id="58" min="1" max="6" man="1"/>
  </rowBreaks>
  <ignoredErrors>
    <ignoredError sqref="E27 E2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Defence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RAFAC Av Med Form 1 (Electronic)</dc:title>
  <dc:subject/>
  <dc:creator>LeeA959</dc:creator>
  <cp:keywords/>
  <dc:description/>
  <cp:lastModifiedBy>Microsoft</cp:lastModifiedBy>
  <cp:lastPrinted>2014-11-18T16:03:38Z</cp:lastPrinted>
  <dcterms:created xsi:type="dcterms:W3CDTF">2014-04-08T09:00:31Z</dcterms:created>
  <dcterms:modified xsi:type="dcterms:W3CDTF">2019-09-17T10:30:22Z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ponsor">
    <vt:lpwstr>RAFAC 2FTS SO2 Cadet Aviation Plans &amp; Engagement</vt:lpwstr>
  </property>
  <property fmtid="{D5CDD505-2E9C-101B-9397-08002B2CF9AE}" pid="3" name="Owner">
    <vt:lpwstr>530</vt:lpwstr>
  </property>
  <property fmtid="{D5CDD505-2E9C-101B-9397-08002B2CF9AE}" pid="4" name="Department">
    <vt:lpwstr>2 FTS</vt:lpwstr>
  </property>
  <property fmtid="{D5CDD505-2E9C-101B-9397-08002B2CF9AE}" pid="5" name="display_urn:schemas-microsoft-com:office:office#Owner">
    <vt:lpwstr>RAFAC 2FTS SO2 Cadet Aviation Plans &amp; Engagement</vt:lpwstr>
  </property>
  <property fmtid="{D5CDD505-2E9C-101B-9397-08002B2CF9AE}" pid="6" name="Sponsor">
    <vt:lpwstr>530</vt:lpwstr>
  </property>
  <property fmtid="{D5CDD505-2E9C-101B-9397-08002B2CF9AE}" pid="7" name="Document Type">
    <vt:lpwstr>Forms</vt:lpwstr>
  </property>
  <property fmtid="{D5CDD505-2E9C-101B-9397-08002B2CF9AE}" pid="8" name="Comments">
    <vt:lpwstr>Renamed to reflect new RAFAC structure</vt:lpwstr>
  </property>
  <property fmtid="{D5CDD505-2E9C-101B-9397-08002B2CF9AE}" pid="9" name="DLCPolicyLabelValue">
    <vt:lpwstr>Version:  {_UIVersionString}</vt:lpwstr>
  </property>
  <property fmtid="{D5CDD505-2E9C-101B-9397-08002B2CF9AE}" pid="10" name="display_urn:schemas-microsoft-com:office:office#Editor">
    <vt:lpwstr>RAFAC HQ I-Hub Admin 1 - E1 (Stones, Jane Mrs)</vt:lpwstr>
  </property>
  <property fmtid="{D5CDD505-2E9C-101B-9397-08002B2CF9AE}" pid="11" name="display_urn:schemas-microsoft-com:office:office#Author">
    <vt:lpwstr>RAFAC HQ I-Hub Admin 1 - E1 (Stones, Jane Mrs)</vt:lpwstr>
  </property>
  <property fmtid="{D5CDD505-2E9C-101B-9397-08002B2CF9AE}" pid="12" name="WebApplication">
    <vt:lpwstr/>
  </property>
  <property fmtid="{D5CDD505-2E9C-101B-9397-08002B2CF9AE}" pid="13" name="SiteCollection">
    <vt:lpwstr/>
  </property>
  <property fmtid="{D5CDD505-2E9C-101B-9397-08002B2CF9AE}" pid="14" name="display_urn:schemas-microsoft-com:office:office#SharedWithUsers">
    <vt:lpwstr>1096 (Bishop Stortford) Sqn ATC Adjutant (Snook, Jane Secretary)</vt:lpwstr>
  </property>
  <property fmtid="{D5CDD505-2E9C-101B-9397-08002B2CF9AE}" pid="15" name="SharedWithUsers">
    <vt:lpwstr>4399;#1096 (Bishop Stortford) Sqn ATC Adjutant (Snook, Jane Secretary)</vt:lpwstr>
  </property>
  <property fmtid="{D5CDD505-2E9C-101B-9397-08002B2CF9AE}" pid="16" name="DateGenerated">
    <vt:lpwstr/>
  </property>
  <property fmtid="{D5CDD505-2E9C-101B-9397-08002B2CF9AE}" pid="17" name="DLCPolicyLabelClientValue">
    <vt:lpwstr>Version:  {_UIVersionString}</vt:lpwstr>
  </property>
  <property fmtid="{D5CDD505-2E9C-101B-9397-08002B2CF9AE}" pid="18" name="DLCPolicyLabelLock">
    <vt:lpwstr/>
  </property>
</Properties>
</file>